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8280" activeTab="0"/>
  </bookViews>
  <sheets>
    <sheet name="Sheet3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<sst xmlns="http://schemas.openxmlformats.org/spreadsheetml/2006/main" count="118" uniqueCount="59">
  <si>
    <t>-0.6(p)</t>
  </si>
  <si>
    <t>+1.7</t>
  </si>
  <si>
    <t>+1.6</t>
  </si>
  <si>
    <t>січень</t>
  </si>
  <si>
    <t>* дані за місяць</t>
  </si>
  <si>
    <t>** офіційний прогноз ФРС</t>
  </si>
  <si>
    <t>№п\п</t>
  </si>
  <si>
    <t>Назва інформації</t>
  </si>
  <si>
    <t>-         у % до відповідного періоду попереднього року</t>
  </si>
  <si>
    <t>-         в розрахунку на одну особу, тис.дол.США</t>
  </si>
  <si>
    <t>-         експорт товарів, млн.дол.США</t>
  </si>
  <si>
    <t xml:space="preserve">-         імпорт товарів, млн.дол.США </t>
  </si>
  <si>
    <t>-         експорт ,послуг, млн.дол.США</t>
  </si>
  <si>
    <t>-         імпорт послуг, млн.дол.США</t>
  </si>
  <si>
    <t xml:space="preserve">-         експорт товарів, млн.дол.США </t>
  </si>
  <si>
    <t>-         кредити</t>
  </si>
  <si>
    <t>-         депозити</t>
  </si>
  <si>
    <t>-         валовий внутрішній продукт (у відсотках до попереднього року)</t>
  </si>
  <si>
    <t>-         інфляція (у відсотках до грудня попереднього року)</t>
  </si>
  <si>
    <t xml:space="preserve">Зовнішньоторговельний обіг США </t>
  </si>
  <si>
    <t xml:space="preserve">Валовий внутрішній продукт США </t>
  </si>
  <si>
    <t>Темпи промислового виробництва в США, %</t>
  </si>
  <si>
    <t xml:space="preserve">Діючі проценті ставки  по кредитах та депозитах в Центральному банку США, (середньозважені в річному обчисленні, на кінець періоду) </t>
  </si>
  <si>
    <t>Прямі іноземні інвестиції в розрахунку на одну особу в США, (на кінець періоду), тис.дол.США</t>
  </si>
  <si>
    <t>Рівень безробіття в США, (на кінець періоду), %</t>
  </si>
  <si>
    <t>Державний борг США (на кінець періоду), млн.дол.США</t>
  </si>
  <si>
    <t>населення</t>
  </si>
  <si>
    <t>n/a</t>
  </si>
  <si>
    <t>Зовнішньоторговельний обіг США з Україною (товари)</t>
  </si>
  <si>
    <t>Прогнозні показники США на рік</t>
  </si>
  <si>
    <r>
      <t xml:space="preserve">Прямі іноземні інвестиції США за кордон (на кінець періоду), млн.дол.США - </t>
    </r>
    <r>
      <rPr>
        <u val="single"/>
        <sz val="12"/>
        <rFont val="Times New Roman"/>
        <family val="1"/>
      </rPr>
      <t>за ринковою вартістю</t>
    </r>
  </si>
  <si>
    <t>Прямі іноземні інвестиції США в Україну, (на кінець періоду),млн.дол.США</t>
  </si>
  <si>
    <t>-         млрд.дол.США</t>
  </si>
  <si>
    <t>січень травень</t>
  </si>
  <si>
    <t>січень червень</t>
  </si>
  <si>
    <t xml:space="preserve">     - індекс цін виробників промислової продукції*</t>
  </si>
  <si>
    <t xml:space="preserve">Індекси цін в США (з поправкою на сезонність, до попереднього місяця) </t>
  </si>
  <si>
    <t>січень липень</t>
  </si>
  <si>
    <t>січень серпень</t>
  </si>
  <si>
    <t>січень вересень</t>
  </si>
  <si>
    <t xml:space="preserve">     - індекс споживчих цін (%)</t>
  </si>
  <si>
    <t>січень жовтень</t>
  </si>
  <si>
    <t>січень листопад</t>
  </si>
  <si>
    <t>січень грудень</t>
  </si>
  <si>
    <t>січень лютий</t>
  </si>
  <si>
    <t>+0.3</t>
  </si>
  <si>
    <t>січень березень</t>
  </si>
  <si>
    <t>січень квітень</t>
  </si>
  <si>
    <t>+0.4</t>
  </si>
  <si>
    <t>+0.8</t>
  </si>
  <si>
    <t>+0.1</t>
  </si>
  <si>
    <t>48</t>
  </si>
  <si>
    <t>+0.6</t>
  </si>
  <si>
    <t>+0.2</t>
  </si>
  <si>
    <t>p - попередній розрахунок</t>
  </si>
  <si>
    <t>Золотовалютні резерви США (на кінець періоду), млн.дол.США</t>
  </si>
  <si>
    <t>+0.7</t>
  </si>
  <si>
    <t>+0.3(p)</t>
  </si>
  <si>
    <t>0.1(р)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</si>
</sst>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00"/>
    <numFmt numFmtId="186" formatCode="0.0000"/>
    <numFmt numFmtId="187" formatCode="0.000"/>
    <numFmt numFmtId="188" formatCode="0.00000000"/>
    <numFmt numFmtId="189" formatCode="0.0000000"/>
    <numFmt numFmtId="190" formatCode="0.000000"/>
    <numFmt numFmtId="191" formatCode="#,##0.0"/>
    <numFmt numFmtId="192" formatCode="_-* #,##0.00_-;\-* #,##0.00_-;_-* &quot;-&quot;??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&quot;$&quot;* #,##0_-;\-&quot;$&quot;* #,##0_-;_-&quot;$&quot;* &quot;-&quot;_-;_-@_-"/>
    <numFmt numFmtId="196" formatCode="#,##0.000"/>
    <numFmt numFmtId="197" formatCode="#,##0.0000"/>
    <numFmt numFmtId="198" formatCode="00000"/>
    <numFmt numFmtId="199" formatCode="0_);[Red]\(0\)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_-* #,##0_-;\-* #,##0_-;_-* &quot;-&quot;??_-;_-@_-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name val="Courier New"/>
      <family val="3"/>
    </font>
    <font>
      <b/>
      <sz val="18"/>
      <color indexed="62"/>
      <name val="Cambri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10"/>
      <name val="Courier New"/>
      <family val="3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2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6" borderId="0" applyNumberFormat="0" applyBorder="0" applyAlignment="0" applyProtection="0"/>
    <xf numFmtId="0" fontId="38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9" fillId="6" borderId="0" applyNumberFormat="0" applyBorder="0" applyAlignment="0" applyProtection="0"/>
    <xf numFmtId="0" fontId="39" fillId="18" borderId="0" applyNumberFormat="0" applyBorder="0" applyAlignment="0" applyProtection="0"/>
    <xf numFmtId="0" fontId="39" fillId="12" borderId="0" applyNumberFormat="0" applyBorder="0" applyAlignment="0" applyProtection="0"/>
    <xf numFmtId="0" fontId="39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20" fillId="3" borderId="0" applyNumberFormat="0" applyBorder="0" applyAlignment="0" applyProtection="0"/>
    <xf numFmtId="0" fontId="21" fillId="22" borderId="1" applyNumberFormat="0" applyAlignment="0" applyProtection="0"/>
    <xf numFmtId="0" fontId="22" fillId="23" borderId="2" applyNumberFormat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7" fillId="0" borderId="0" applyNumberFormat="0" applyFont="0" applyFill="0" applyBorder="0" applyProtection="0">
      <alignment/>
    </xf>
    <xf numFmtId="0" fontId="7" fillId="0" borderId="0" applyNumberFormat="0" applyFont="0" applyFill="0" applyBorder="0" applyProtection="0">
      <alignment/>
    </xf>
    <xf numFmtId="0" fontId="7" fillId="0" borderId="0" applyNumberFormat="0" applyFont="0" applyFill="0" applyBorder="0" applyProtection="0">
      <alignment/>
    </xf>
    <xf numFmtId="0" fontId="7" fillId="0" borderId="0" applyNumberFormat="0" applyFont="0" applyFill="0" applyBorder="0" applyProtection="0">
      <alignment/>
    </xf>
    <xf numFmtId="0" fontId="7" fillId="0" borderId="0" applyNumberFormat="0" applyFont="0" applyFill="0" applyBorder="0" applyProtection="0">
      <alignment/>
    </xf>
    <xf numFmtId="0" fontId="7" fillId="0" borderId="0" applyNumberFormat="0" applyFont="0" applyFill="0" applyBorder="0" applyProtection="0">
      <alignment/>
    </xf>
    <xf numFmtId="0" fontId="7" fillId="0" borderId="0" applyNumberFormat="0" applyFont="0" applyFill="0" applyBorder="0" applyProtection="0">
      <alignment/>
    </xf>
    <xf numFmtId="0" fontId="7" fillId="0" borderId="0" applyNumberFormat="0" applyFont="0" applyFill="0" applyBorder="0" applyProtection="0">
      <alignment/>
    </xf>
    <xf numFmtId="0" fontId="7" fillId="0" borderId="0" applyNumberFormat="0" applyFont="0" applyFill="0" applyBorder="0" applyProtection="0">
      <alignment/>
    </xf>
    <xf numFmtId="0" fontId="7" fillId="0" borderId="0" applyNumberFormat="0" applyFont="0" applyFill="0" applyBorder="0" applyProtection="0">
      <alignment/>
    </xf>
    <xf numFmtId="0" fontId="7" fillId="0" borderId="0" applyNumberFormat="0" applyFont="0" applyFill="0" applyBorder="0" applyProtection="0">
      <alignment/>
    </xf>
    <xf numFmtId="0" fontId="7" fillId="0" borderId="0" applyNumberFormat="0" applyFont="0" applyFill="0" applyBorder="0" applyProtection="0">
      <alignment/>
    </xf>
    <xf numFmtId="0" fontId="7" fillId="0" borderId="0" applyNumberFormat="0" applyFont="0" applyFill="0" applyBorder="0" applyProtection="0">
      <alignment/>
    </xf>
    <xf numFmtId="0" fontId="7" fillId="0" borderId="0" applyNumberFormat="0" applyFont="0" applyFill="0" applyBorder="0" applyProtection="0">
      <alignment/>
    </xf>
    <xf numFmtId="0" fontId="7" fillId="0" borderId="0" applyNumberFormat="0" applyFont="0" applyFill="0" applyBorder="0" applyProtection="0">
      <alignment/>
    </xf>
    <xf numFmtId="0" fontId="7" fillId="0" borderId="0" applyNumberFormat="0" applyFont="0" applyFill="0" applyBorder="0" applyProtection="0">
      <alignment/>
    </xf>
    <xf numFmtId="0" fontId="25" fillId="0" borderId="3" applyNumberFormat="0" applyFill="0" applyAlignment="0" applyProtection="0"/>
    <xf numFmtId="0" fontId="8" fillId="0" borderId="0" applyNumberFormat="0" applyFont="0" applyFill="0" applyBorder="0" applyProtection="0">
      <alignment/>
    </xf>
    <xf numFmtId="0" fontId="8" fillId="0" borderId="0" applyNumberFormat="0" applyFont="0" applyFill="0" applyBorder="0" applyProtection="0">
      <alignment/>
    </xf>
    <xf numFmtId="0" fontId="8" fillId="0" borderId="0" applyNumberFormat="0" applyFont="0" applyFill="0" applyBorder="0" applyProtection="0">
      <alignment/>
    </xf>
    <xf numFmtId="0" fontId="8" fillId="0" borderId="0" applyNumberFormat="0" applyFont="0" applyFill="0" applyBorder="0" applyProtection="0">
      <alignment/>
    </xf>
    <xf numFmtId="0" fontId="8" fillId="0" borderId="0" applyNumberFormat="0" applyFont="0" applyFill="0" applyBorder="0" applyProtection="0">
      <alignment/>
    </xf>
    <xf numFmtId="0" fontId="8" fillId="0" borderId="0" applyNumberFormat="0" applyFont="0" applyFill="0" applyBorder="0" applyProtection="0">
      <alignment/>
    </xf>
    <xf numFmtId="0" fontId="8" fillId="0" borderId="0" applyNumberFormat="0" applyFont="0" applyFill="0" applyBorder="0" applyProtection="0">
      <alignment/>
    </xf>
    <xf numFmtId="0" fontId="8" fillId="0" borderId="0" applyNumberFormat="0" applyFont="0" applyFill="0" applyBorder="0" applyProtection="0">
      <alignment/>
    </xf>
    <xf numFmtId="0" fontId="8" fillId="0" borderId="0" applyNumberFormat="0" applyFont="0" applyFill="0" applyBorder="0" applyProtection="0">
      <alignment/>
    </xf>
    <xf numFmtId="0" fontId="8" fillId="0" borderId="0" applyNumberFormat="0" applyFont="0" applyFill="0" applyBorder="0" applyProtection="0">
      <alignment/>
    </xf>
    <xf numFmtId="0" fontId="8" fillId="0" borderId="0" applyNumberFormat="0" applyFont="0" applyFill="0" applyBorder="0" applyProtection="0">
      <alignment/>
    </xf>
    <xf numFmtId="0" fontId="8" fillId="0" borderId="0" applyNumberFormat="0" applyFont="0" applyFill="0" applyBorder="0" applyProtection="0">
      <alignment/>
    </xf>
    <xf numFmtId="0" fontId="8" fillId="0" borderId="0" applyNumberFormat="0" applyFont="0" applyFill="0" applyBorder="0" applyProtection="0">
      <alignment/>
    </xf>
    <xf numFmtId="0" fontId="8" fillId="0" borderId="0" applyNumberFormat="0" applyFont="0" applyFill="0" applyBorder="0" applyProtection="0">
      <alignment/>
    </xf>
    <xf numFmtId="0" fontId="8" fillId="0" borderId="0" applyNumberFormat="0" applyFont="0" applyFill="0" applyBorder="0" applyProtection="0">
      <alignment/>
    </xf>
    <xf numFmtId="0" fontId="8" fillId="0" borderId="0" applyNumberFormat="0" applyFont="0" applyFill="0" applyBorder="0" applyProtection="0">
      <alignment/>
    </xf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10" borderId="7" applyNumberFormat="0" applyFont="0" applyAlignment="0" applyProtection="0"/>
    <xf numFmtId="0" fontId="31" fillId="22" borderId="8" applyNumberFormat="0" applyAlignment="0" applyProtection="0"/>
    <xf numFmtId="0" fontId="32" fillId="0" borderId="0" applyNumberFormat="0" applyFill="0" applyBorder="0" applyAlignment="0" applyProtection="0"/>
    <xf numFmtId="0" fontId="0" fillId="0" borderId="9" applyNumberFormat="0" applyFill="0" applyBorder="0" applyAlignment="0" applyProtection="0"/>
    <xf numFmtId="0" fontId="0" fillId="0" borderId="9" applyNumberFormat="0" applyFill="0" applyBorder="0" applyAlignment="0" applyProtection="0"/>
    <xf numFmtId="0" fontId="0" fillId="0" borderId="9" applyNumberFormat="0" applyFill="0" applyBorder="0" applyAlignment="0" applyProtection="0"/>
    <xf numFmtId="0" fontId="0" fillId="0" borderId="9" applyNumberFormat="0" applyFill="0" applyBorder="0" applyAlignment="0" applyProtection="0"/>
    <xf numFmtId="0" fontId="0" fillId="0" borderId="9" applyNumberFormat="0" applyFill="0" applyBorder="0" applyAlignment="0" applyProtection="0"/>
    <xf numFmtId="0" fontId="0" fillId="0" borderId="9" applyNumberFormat="0" applyFill="0" applyBorder="0" applyAlignment="0" applyProtection="0"/>
    <xf numFmtId="0" fontId="0" fillId="0" borderId="9" applyNumberFormat="0" applyFill="0" applyBorder="0" applyAlignment="0" applyProtection="0"/>
    <xf numFmtId="0" fontId="0" fillId="0" borderId="9" applyNumberFormat="0" applyFill="0" applyBorder="0" applyAlignment="0" applyProtection="0"/>
    <xf numFmtId="0" fontId="0" fillId="0" borderId="9" applyNumberFormat="0" applyFill="0" applyBorder="0" applyAlignment="0" applyProtection="0"/>
    <xf numFmtId="0" fontId="0" fillId="0" borderId="9" applyNumberFormat="0" applyFill="0" applyBorder="0" applyAlignment="0" applyProtection="0"/>
    <xf numFmtId="0" fontId="0" fillId="0" borderId="9" applyNumberFormat="0" applyFill="0" applyBorder="0" applyAlignment="0" applyProtection="0"/>
    <xf numFmtId="0" fontId="0" fillId="0" borderId="9" applyNumberFormat="0" applyFill="0" applyBorder="0" applyAlignment="0" applyProtection="0"/>
    <xf numFmtId="0" fontId="0" fillId="0" borderId="9" applyNumberFormat="0" applyFill="0" applyBorder="0" applyAlignment="0" applyProtection="0"/>
    <xf numFmtId="0" fontId="0" fillId="0" borderId="9" applyNumberFormat="0" applyFill="0" applyBorder="0" applyAlignment="0" applyProtection="0"/>
    <xf numFmtId="0" fontId="0" fillId="0" borderId="9" applyNumberFormat="0" applyFill="0" applyBorder="0" applyAlignment="0" applyProtection="0"/>
    <xf numFmtId="0" fontId="0" fillId="0" borderId="9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18" borderId="0" applyNumberFormat="0" applyBorder="0" applyAlignment="0" applyProtection="0"/>
    <xf numFmtId="0" fontId="39" fillId="12" borderId="0" applyNumberFormat="0" applyBorder="0" applyAlignment="0" applyProtection="0"/>
    <xf numFmtId="0" fontId="39" fillId="25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40" fillId="13" borderId="1" applyNumberFormat="0" applyAlignment="0" applyProtection="0"/>
    <xf numFmtId="0" fontId="41" fillId="26" borderId="8" applyNumberFormat="0" applyAlignment="0" applyProtection="0"/>
    <xf numFmtId="0" fontId="9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3" fillId="23" borderId="2" applyNumberFormat="0" applyAlignment="0" applyProtection="0"/>
    <xf numFmtId="0" fontId="16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10" borderId="7" applyNumberFormat="0" applyFont="0" applyAlignment="0" applyProtection="0"/>
    <xf numFmtId="9" fontId="0" fillId="0" borderId="0" applyFont="0" applyFill="0" applyBorder="0" applyAlignment="0" applyProtection="0"/>
    <xf numFmtId="0" fontId="14" fillId="0" borderId="15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6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8" xfId="0" applyFont="1" applyBorder="1" applyAlignment="1" quotePrefix="1">
      <alignment horizontal="left"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justify" vertical="justify" wrapText="1"/>
    </xf>
    <xf numFmtId="0" fontId="1" fillId="0" borderId="18" xfId="0" applyFont="1" applyBorder="1" applyAlignment="1">
      <alignment horizontal="justify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wrapText="1"/>
    </xf>
    <xf numFmtId="0" fontId="1" fillId="0" borderId="21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84" fontId="1" fillId="0" borderId="22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wrapText="1"/>
    </xf>
    <xf numFmtId="3" fontId="1" fillId="0" borderId="18" xfId="0" applyNumberFormat="1" applyFont="1" applyBorder="1" applyAlignment="1">
      <alignment horizontal="right" vertical="top" wrapText="1"/>
    </xf>
    <xf numFmtId="0" fontId="15" fillId="0" borderId="0" xfId="214" applyFont="1" applyFill="1" applyBorder="1" applyAlignment="1">
      <alignment horizontal="center"/>
      <protection/>
    </xf>
    <xf numFmtId="0" fontId="17" fillId="0" borderId="18" xfId="0" applyFont="1" applyBorder="1" applyAlignment="1">
      <alignment horizontal="center"/>
    </xf>
    <xf numFmtId="0" fontId="17" fillId="0" borderId="18" xfId="0" applyFont="1" applyBorder="1" applyAlignment="1">
      <alignment/>
    </xf>
    <xf numFmtId="0" fontId="17" fillId="0" borderId="0" xfId="0" applyFont="1" applyAlignment="1">
      <alignment/>
    </xf>
    <xf numFmtId="0" fontId="17" fillId="0" borderId="18" xfId="0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7" fillId="0" borderId="18" xfId="0" applyNumberFormat="1" applyFont="1" applyBorder="1" applyAlignment="1">
      <alignment/>
    </xf>
    <xf numFmtId="0" fontId="35" fillId="0" borderId="23" xfId="0" applyFont="1" applyBorder="1" applyAlignment="1">
      <alignment horizontal="center" wrapText="1"/>
    </xf>
    <xf numFmtId="0" fontId="17" fillId="0" borderId="18" xfId="0" applyFont="1" applyBorder="1" applyAlignment="1">
      <alignment horizontal="justify" vertical="top" wrapText="1"/>
    </xf>
    <xf numFmtId="0" fontId="17" fillId="0" borderId="1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2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0" fontId="17" fillId="0" borderId="23" xfId="0" applyFont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4" fillId="0" borderId="18" xfId="0" applyFont="1" applyBorder="1" applyAlignment="1">
      <alignment/>
    </xf>
    <xf numFmtId="3" fontId="14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1" fontId="1" fillId="0" borderId="18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3" fontId="36" fillId="0" borderId="0" xfId="167" applyNumberFormat="1" applyFont="1" applyBorder="1" applyAlignment="1">
      <alignment horizontal="right"/>
      <protection/>
    </xf>
    <xf numFmtId="184" fontId="15" fillId="0" borderId="18" xfId="166" applyNumberFormat="1" applyFont="1" applyBorder="1">
      <alignment/>
      <protection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/>
    </xf>
    <xf numFmtId="0" fontId="35" fillId="0" borderId="28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</cellXfs>
  <cellStyles count="2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0" xfId="60"/>
    <cellStyle name="Comma0 2" xfId="61"/>
    <cellStyle name="Comma0 2 2" xfId="62"/>
    <cellStyle name="Comma0 2 3" xfId="63"/>
    <cellStyle name="Comma0 2 4" xfId="64"/>
    <cellStyle name="Comma0 2 5" xfId="65"/>
    <cellStyle name="Comma0 3" xfId="66"/>
    <cellStyle name="Comma0 3 2" xfId="67"/>
    <cellStyle name="Comma0 3 3" xfId="68"/>
    <cellStyle name="Comma0 3 4" xfId="69"/>
    <cellStyle name="Comma0 3 5" xfId="70"/>
    <cellStyle name="Comma0 4" xfId="71"/>
    <cellStyle name="Comma0 4 2" xfId="72"/>
    <cellStyle name="Comma0 4 3" xfId="73"/>
    <cellStyle name="Comma0 4 4" xfId="74"/>
    <cellStyle name="Comma0 4 5" xfId="75"/>
    <cellStyle name="Currency0" xfId="76"/>
    <cellStyle name="Currency0 2" xfId="77"/>
    <cellStyle name="Currency0 2 2" xfId="78"/>
    <cellStyle name="Currency0 2 3" xfId="79"/>
    <cellStyle name="Currency0 2 4" xfId="80"/>
    <cellStyle name="Currency0 2 5" xfId="81"/>
    <cellStyle name="Currency0 3" xfId="82"/>
    <cellStyle name="Currency0 3 2" xfId="83"/>
    <cellStyle name="Currency0 3 3" xfId="84"/>
    <cellStyle name="Currency0 3 4" xfId="85"/>
    <cellStyle name="Currency0 3 5" xfId="86"/>
    <cellStyle name="Currency0 4" xfId="87"/>
    <cellStyle name="Currency0 4 2" xfId="88"/>
    <cellStyle name="Currency0 4 3" xfId="89"/>
    <cellStyle name="Currency0 4 4" xfId="90"/>
    <cellStyle name="Currency0 4 5" xfId="91"/>
    <cellStyle name="Date" xfId="92"/>
    <cellStyle name="Date 2" xfId="93"/>
    <cellStyle name="Date 2 2" xfId="94"/>
    <cellStyle name="Date 2 3" xfId="95"/>
    <cellStyle name="Date 2 4" xfId="96"/>
    <cellStyle name="Date 2 5" xfId="97"/>
    <cellStyle name="Date 3" xfId="98"/>
    <cellStyle name="Date 3 2" xfId="99"/>
    <cellStyle name="Date 3 3" xfId="100"/>
    <cellStyle name="Date 3 4" xfId="101"/>
    <cellStyle name="Date 3 5" xfId="102"/>
    <cellStyle name="Date 4" xfId="103"/>
    <cellStyle name="Date 4 2" xfId="104"/>
    <cellStyle name="Date 4 3" xfId="105"/>
    <cellStyle name="Date 4 4" xfId="106"/>
    <cellStyle name="Date 4 5" xfId="107"/>
    <cellStyle name="Explanatory Text" xfId="108"/>
    <cellStyle name="Fixed" xfId="109"/>
    <cellStyle name="Fixed 2" xfId="110"/>
    <cellStyle name="Fixed 2 2" xfId="111"/>
    <cellStyle name="Fixed 2 3" xfId="112"/>
    <cellStyle name="Fixed 2 4" xfId="113"/>
    <cellStyle name="Fixed 2 5" xfId="114"/>
    <cellStyle name="Fixed 3" xfId="115"/>
    <cellStyle name="Fixed 3 2" xfId="116"/>
    <cellStyle name="Fixed 3 3" xfId="117"/>
    <cellStyle name="Fixed 3 4" xfId="118"/>
    <cellStyle name="Fixed 3 5" xfId="119"/>
    <cellStyle name="Fixed 4" xfId="120"/>
    <cellStyle name="Fixed 4 2" xfId="121"/>
    <cellStyle name="Fixed 4 3" xfId="122"/>
    <cellStyle name="Fixed 4 4" xfId="123"/>
    <cellStyle name="Fixed 4 5" xfId="124"/>
    <cellStyle name="Good" xfId="125"/>
    <cellStyle name="Heading 1" xfId="126"/>
    <cellStyle name="Heading 1 2" xfId="127"/>
    <cellStyle name="Heading 1 2 2" xfId="128"/>
    <cellStyle name="Heading 1 2 3" xfId="129"/>
    <cellStyle name="Heading 1 2 4" xfId="130"/>
    <cellStyle name="Heading 1 2 5" xfId="131"/>
    <cellStyle name="Heading 1 3" xfId="132"/>
    <cellStyle name="Heading 1 3 2" xfId="133"/>
    <cellStyle name="Heading 1 3 3" xfId="134"/>
    <cellStyle name="Heading 1 3 4" xfId="135"/>
    <cellStyle name="Heading 1 3 5" xfId="136"/>
    <cellStyle name="Heading 1 4" xfId="137"/>
    <cellStyle name="Heading 1 4 2" xfId="138"/>
    <cellStyle name="Heading 1 4 3" xfId="139"/>
    <cellStyle name="Heading 1 4 4" xfId="140"/>
    <cellStyle name="Heading 1 4 5" xfId="141"/>
    <cellStyle name="Heading 1_Sheet3" xfId="142"/>
    <cellStyle name="Heading 2" xfId="143"/>
    <cellStyle name="Heading 2 2" xfId="144"/>
    <cellStyle name="Heading 2 2 2" xfId="145"/>
    <cellStyle name="Heading 2 2 3" xfId="146"/>
    <cellStyle name="Heading 2 2 4" xfId="147"/>
    <cellStyle name="Heading 2 2 5" xfId="148"/>
    <cellStyle name="Heading 2 3" xfId="149"/>
    <cellStyle name="Heading 2 3 2" xfId="150"/>
    <cellStyle name="Heading 2 3 3" xfId="151"/>
    <cellStyle name="Heading 2 3 4" xfId="152"/>
    <cellStyle name="Heading 2 3 5" xfId="153"/>
    <cellStyle name="Heading 2 4" xfId="154"/>
    <cellStyle name="Heading 2 4 2" xfId="155"/>
    <cellStyle name="Heading 2 4 3" xfId="156"/>
    <cellStyle name="Heading 2 4 4" xfId="157"/>
    <cellStyle name="Heading 2 4 5" xfId="158"/>
    <cellStyle name="Heading 2_Sheet3" xfId="159"/>
    <cellStyle name="Heading 3" xfId="160"/>
    <cellStyle name="Heading 4" xfId="161"/>
    <cellStyle name="Input" xfId="162"/>
    <cellStyle name="Linked Cell" xfId="163"/>
    <cellStyle name="Neutral" xfId="164"/>
    <cellStyle name="Normal_ft900-excel" xfId="165"/>
    <cellStyle name="Normal_Sheet3" xfId="166"/>
    <cellStyle name="Normal_Sheet3_1" xfId="167"/>
    <cellStyle name="Note" xfId="168"/>
    <cellStyle name="Output" xfId="169"/>
    <cellStyle name="Title" xfId="170"/>
    <cellStyle name="Total" xfId="171"/>
    <cellStyle name="Total 2" xfId="172"/>
    <cellStyle name="Total 2 2" xfId="173"/>
    <cellStyle name="Total 2 3" xfId="174"/>
    <cellStyle name="Total 2 4" xfId="175"/>
    <cellStyle name="Total 2 5" xfId="176"/>
    <cellStyle name="Total 3" xfId="177"/>
    <cellStyle name="Total 3 2" xfId="178"/>
    <cellStyle name="Total 3 3" xfId="179"/>
    <cellStyle name="Total 3 4" xfId="180"/>
    <cellStyle name="Total 3 5" xfId="181"/>
    <cellStyle name="Total 4" xfId="182"/>
    <cellStyle name="Total 4 2" xfId="183"/>
    <cellStyle name="Total 4 3" xfId="184"/>
    <cellStyle name="Total 4 4" xfId="185"/>
    <cellStyle name="Total 4 5" xfId="186"/>
    <cellStyle name="Total_Sheet3" xfId="187"/>
    <cellStyle name="Warning Text" xfId="188"/>
    <cellStyle name="Акцент1" xfId="189"/>
    <cellStyle name="Акцент2" xfId="190"/>
    <cellStyle name="Акцент3" xfId="191"/>
    <cellStyle name="Акцент4" xfId="192"/>
    <cellStyle name="Акцент5" xfId="193"/>
    <cellStyle name="Акцент6" xfId="194"/>
    <cellStyle name="Ввод " xfId="195"/>
    <cellStyle name="Вывод" xfId="196"/>
    <cellStyle name="Вычисление" xfId="197"/>
    <cellStyle name="Hyperlink" xfId="198"/>
    <cellStyle name="Currency" xfId="199"/>
    <cellStyle name="Currency [0]" xfId="200"/>
    <cellStyle name="Заголовок 1" xfId="201"/>
    <cellStyle name="Заголовок 2" xfId="202"/>
    <cellStyle name="Заголовок 3" xfId="203"/>
    <cellStyle name="Заголовок 4" xfId="204"/>
    <cellStyle name="Итог" xfId="205"/>
    <cellStyle name="Контрольная ячейка" xfId="206"/>
    <cellStyle name="Название" xfId="207"/>
    <cellStyle name="Нейтральный" xfId="208"/>
    <cellStyle name="Обычный 10" xfId="209"/>
    <cellStyle name="Обычный 11" xfId="210"/>
    <cellStyle name="Обычный 12" xfId="211"/>
    <cellStyle name="Обычный 13" xfId="212"/>
    <cellStyle name="Обычный 14" xfId="213"/>
    <cellStyle name="Обычный 15" xfId="214"/>
    <cellStyle name="Обычный 15 2" xfId="215"/>
    <cellStyle name="Обычный 15 3" xfId="216"/>
    <cellStyle name="Обычный 15 4" xfId="217"/>
    <cellStyle name="Обычный 15 5" xfId="218"/>
    <cellStyle name="Обычный 16" xfId="219"/>
    <cellStyle name="Обычный 17" xfId="220"/>
    <cellStyle name="Обычный 18" xfId="221"/>
    <cellStyle name="Обычный 19" xfId="222"/>
    <cellStyle name="Обычный 2" xfId="223"/>
    <cellStyle name="Обычный 20" xfId="224"/>
    <cellStyle name="Обычный 21" xfId="225"/>
    <cellStyle name="Обычный 22" xfId="226"/>
    <cellStyle name="Обычный 23" xfId="227"/>
    <cellStyle name="Обычный 24" xfId="228"/>
    <cellStyle name="Обычный 25" xfId="229"/>
    <cellStyle name="Обычный 26" xfId="230"/>
    <cellStyle name="Обычный 27" xfId="231"/>
    <cellStyle name="Обычный 28" xfId="232"/>
    <cellStyle name="Обычный 29" xfId="233"/>
    <cellStyle name="Обычный 3" xfId="234"/>
    <cellStyle name="Обычный 4" xfId="235"/>
    <cellStyle name="Обычный 5" xfId="236"/>
    <cellStyle name="Обычный 6" xfId="237"/>
    <cellStyle name="Обычный 7" xfId="238"/>
    <cellStyle name="Обычный 8" xfId="239"/>
    <cellStyle name="Обычный 9" xfId="240"/>
    <cellStyle name="Followed Hyperlink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Финансовый 10" xfId="250"/>
    <cellStyle name="Финансовый 11" xfId="251"/>
    <cellStyle name="Финансовый 12" xfId="252"/>
    <cellStyle name="Финансовый 13" xfId="253"/>
    <cellStyle name="Финансовый 14" xfId="254"/>
    <cellStyle name="Финансовый 15" xfId="255"/>
    <cellStyle name="Финансовый 16" xfId="256"/>
    <cellStyle name="Финансовый 17" xfId="257"/>
    <cellStyle name="Финансовый 18" xfId="258"/>
    <cellStyle name="Финансовый 19" xfId="259"/>
    <cellStyle name="Финансовый 2" xfId="260"/>
    <cellStyle name="Финансовый 20" xfId="261"/>
    <cellStyle name="Финансовый 21" xfId="262"/>
    <cellStyle name="Финансовый 22" xfId="263"/>
    <cellStyle name="Финансовый 23" xfId="264"/>
    <cellStyle name="Финансовый 24" xfId="265"/>
    <cellStyle name="Финансовый 25" xfId="266"/>
    <cellStyle name="Финансовый 26" xfId="267"/>
    <cellStyle name="Финансовый 27" xfId="268"/>
    <cellStyle name="Финансовый 3" xfId="269"/>
    <cellStyle name="Финансовый 4" xfId="270"/>
    <cellStyle name="Финансовый 5" xfId="271"/>
    <cellStyle name="Финансовый 6" xfId="272"/>
    <cellStyle name="Финансовый 7" xfId="273"/>
    <cellStyle name="Финансовый 8" xfId="274"/>
    <cellStyle name="Финансовый 9" xfId="275"/>
    <cellStyle name="Хороший" xfId="2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85" zoomScaleNormal="85" zoomScalePageLayoutView="0" workbookViewId="0" topLeftCell="A1">
      <selection activeCell="V25" sqref="V25"/>
    </sheetView>
  </sheetViews>
  <sheetFormatPr defaultColWidth="9.140625" defaultRowHeight="12.75"/>
  <cols>
    <col min="1" max="1" width="9.8515625" style="0" customWidth="1"/>
    <col min="2" max="2" width="43.7109375" style="0" customWidth="1"/>
    <col min="3" max="3" width="14.57421875" style="0" customWidth="1"/>
    <col min="4" max="4" width="11.8515625" style="0" customWidth="1"/>
    <col min="5" max="5" width="13.8515625" style="0" customWidth="1"/>
    <col min="6" max="6" width="10.57421875" style="0" customWidth="1"/>
    <col min="7" max="7" width="10.7109375" style="0" customWidth="1"/>
    <col min="8" max="8" width="11.140625" style="0" customWidth="1"/>
    <col min="9" max="9" width="11.28125" style="0" customWidth="1"/>
    <col min="10" max="10" width="12.140625" style="0" customWidth="1"/>
    <col min="11" max="11" width="11.57421875" style="0" customWidth="1"/>
    <col min="12" max="12" width="11.8515625" style="0" customWidth="1"/>
    <col min="13" max="13" width="11.00390625" style="0" customWidth="1"/>
  </cols>
  <sheetData>
    <row r="1" spans="1:13" ht="12.75">
      <c r="A1" s="54" t="s">
        <v>6</v>
      </c>
      <c r="B1" s="56" t="s">
        <v>7</v>
      </c>
      <c r="C1" s="56">
        <v>2008</v>
      </c>
      <c r="D1" s="58">
        <v>2009</v>
      </c>
      <c r="E1" s="58"/>
      <c r="F1" s="58"/>
      <c r="G1" s="58"/>
      <c r="H1" s="58"/>
      <c r="I1" s="58"/>
      <c r="J1" s="58"/>
      <c r="K1" s="58"/>
      <c r="L1" s="58"/>
      <c r="M1" s="58"/>
    </row>
    <row r="2" spans="1:13" ht="33" customHeight="1" thickBot="1">
      <c r="A2" s="55"/>
      <c r="B2" s="57"/>
      <c r="C2" s="57"/>
      <c r="D2" s="17" t="s">
        <v>3</v>
      </c>
      <c r="E2" s="17" t="s">
        <v>44</v>
      </c>
      <c r="F2" s="17" t="s">
        <v>46</v>
      </c>
      <c r="G2" s="17" t="s">
        <v>47</v>
      </c>
      <c r="H2" s="17" t="s">
        <v>33</v>
      </c>
      <c r="I2" s="17" t="s">
        <v>34</v>
      </c>
      <c r="J2" s="17" t="s">
        <v>37</v>
      </c>
      <c r="K2" s="17" t="s">
        <v>38</v>
      </c>
      <c r="L2" s="17" t="s">
        <v>39</v>
      </c>
      <c r="M2" s="17" t="s">
        <v>41</v>
      </c>
    </row>
    <row r="3" spans="1:13" ht="31.5">
      <c r="A3" s="9">
        <v>1</v>
      </c>
      <c r="B3" s="10" t="s">
        <v>55</v>
      </c>
      <c r="C3" s="24">
        <v>76272</v>
      </c>
      <c r="D3" s="24">
        <v>75857</v>
      </c>
      <c r="E3" s="24">
        <v>74500</v>
      </c>
      <c r="F3" s="24">
        <v>76353</v>
      </c>
      <c r="G3" s="24">
        <v>75877</v>
      </c>
      <c r="H3" s="24">
        <v>78581</v>
      </c>
      <c r="I3" s="24">
        <v>82194</v>
      </c>
      <c r="J3" s="24">
        <v>82768</v>
      </c>
      <c r="K3" s="24">
        <v>83585</v>
      </c>
      <c r="L3" s="24">
        <v>133969</v>
      </c>
      <c r="M3" s="21"/>
    </row>
    <row r="4" spans="1:13" ht="15.75">
      <c r="A4" s="1">
        <v>2</v>
      </c>
      <c r="B4" s="6" t="s">
        <v>20</v>
      </c>
      <c r="C4" s="21"/>
      <c r="D4" s="21"/>
      <c r="E4" s="14"/>
      <c r="F4" s="14"/>
      <c r="G4" s="14"/>
      <c r="H4" s="14"/>
      <c r="I4" s="14"/>
      <c r="L4" s="14"/>
      <c r="M4" s="21"/>
    </row>
    <row r="5" spans="1:13" ht="15.75">
      <c r="A5" s="1"/>
      <c r="B5" s="4" t="s">
        <v>32</v>
      </c>
      <c r="C5" s="13">
        <v>14264.6</v>
      </c>
      <c r="D5" s="21"/>
      <c r="E5" s="14"/>
      <c r="F5" s="13">
        <v>14178</v>
      </c>
      <c r="G5" s="13"/>
      <c r="H5" s="13"/>
      <c r="I5" s="44">
        <v>14151.2</v>
      </c>
      <c r="J5" s="14"/>
      <c r="K5" s="32"/>
      <c r="L5" s="44">
        <v>14301.5</v>
      </c>
      <c r="M5" s="33"/>
    </row>
    <row r="6" spans="1:13" ht="34.5" customHeight="1">
      <c r="A6" s="1"/>
      <c r="B6" s="6" t="s">
        <v>8</v>
      </c>
      <c r="C6" s="13">
        <v>1.1</v>
      </c>
      <c r="D6" s="21"/>
      <c r="E6" s="14"/>
      <c r="F6" s="14">
        <v>-3.3</v>
      </c>
      <c r="G6" s="14"/>
      <c r="H6" s="14"/>
      <c r="I6" s="14">
        <v>-3.8</v>
      </c>
      <c r="J6" s="14"/>
      <c r="K6" s="32"/>
      <c r="L6" s="32">
        <v>-2.3</v>
      </c>
      <c r="M6" s="33"/>
    </row>
    <row r="7" spans="1:13" ht="31.5">
      <c r="A7" s="1"/>
      <c r="B7" s="6" t="s">
        <v>9</v>
      </c>
      <c r="C7" s="13" t="s">
        <v>51</v>
      </c>
      <c r="D7" s="21"/>
      <c r="E7" s="13"/>
      <c r="F7" s="47"/>
      <c r="G7" s="47"/>
      <c r="H7" s="36"/>
      <c r="I7" s="13"/>
      <c r="J7" s="14"/>
      <c r="K7" s="32"/>
      <c r="L7" s="32"/>
      <c r="M7" s="33"/>
    </row>
    <row r="8" spans="1:13" ht="15.75">
      <c r="A8" s="1">
        <v>3</v>
      </c>
      <c r="B8" s="5" t="s">
        <v>19</v>
      </c>
      <c r="C8" s="13">
        <f aca="true" t="shared" si="0" ref="C8:M8">SUM(C9:C12)</f>
        <v>4352700</v>
      </c>
      <c r="D8" s="13">
        <f t="shared" si="0"/>
        <v>284971</v>
      </c>
      <c r="E8" s="13">
        <f t="shared" si="0"/>
        <v>562121</v>
      </c>
      <c r="F8" s="13">
        <f t="shared" si="0"/>
        <v>836808</v>
      </c>
      <c r="G8" s="13">
        <f t="shared" si="0"/>
        <v>1107154</v>
      </c>
      <c r="H8" s="13">
        <f t="shared" si="0"/>
        <v>1378196</v>
      </c>
      <c r="I8" s="13">
        <f t="shared" si="0"/>
        <v>1655445</v>
      </c>
      <c r="J8" s="13">
        <f t="shared" si="0"/>
        <v>1943288</v>
      </c>
      <c r="K8" s="34">
        <f t="shared" si="0"/>
        <v>2230446</v>
      </c>
      <c r="L8" s="34">
        <f t="shared" si="0"/>
        <v>2531119</v>
      </c>
      <c r="M8" s="34">
        <f t="shared" si="0"/>
        <v>0</v>
      </c>
    </row>
    <row r="9" spans="1:13" ht="15.75">
      <c r="A9" s="1"/>
      <c r="B9" s="6" t="s">
        <v>10</v>
      </c>
      <c r="C9" s="13">
        <v>1291371</v>
      </c>
      <c r="D9" s="13">
        <f>Sheet2!C10</f>
        <v>82444</v>
      </c>
      <c r="E9" s="13">
        <f>Sheet2!D10</f>
        <v>166800</v>
      </c>
      <c r="F9" s="13">
        <f>Sheet2!E10</f>
        <v>249374</v>
      </c>
      <c r="G9" s="13">
        <f>Sheet2!F10</f>
        <v>329377</v>
      </c>
      <c r="H9" s="13">
        <f>Sheet2!G10</f>
        <v>411457</v>
      </c>
      <c r="I9" s="13">
        <f>Sheet2!H10</f>
        <v>495508</v>
      </c>
      <c r="J9" s="13">
        <f>Sheet2!I10</f>
        <v>582273</v>
      </c>
      <c r="K9" s="34">
        <f>Sheet2!J10</f>
        <v>669070</v>
      </c>
      <c r="L9" s="34">
        <v>759459</v>
      </c>
      <c r="M9" s="34">
        <f>Sheet2!L10</f>
        <v>0</v>
      </c>
    </row>
    <row r="10" spans="1:13" ht="15.75">
      <c r="A10" s="1"/>
      <c r="B10" s="6" t="s">
        <v>11</v>
      </c>
      <c r="C10" s="13">
        <v>2112196</v>
      </c>
      <c r="D10" s="13">
        <f>Sheet2!C11</f>
        <v>130046</v>
      </c>
      <c r="E10" s="13">
        <f>Sheet2!D11</f>
        <v>251615</v>
      </c>
      <c r="F10" s="13">
        <f>Sheet2!E11</f>
        <v>373411</v>
      </c>
      <c r="G10" s="13">
        <f>Sheet2!F11</f>
        <v>493336</v>
      </c>
      <c r="H10" s="13">
        <f>Sheet2!G11</f>
        <v>612647</v>
      </c>
      <c r="I10" s="13">
        <f>Sheet2!H11</f>
        <v>735032</v>
      </c>
      <c r="J10" s="13">
        <f>Sheet2!I11</f>
        <v>864552</v>
      </c>
      <c r="K10" s="13">
        <f>Sheet2!J11</f>
        <v>993262</v>
      </c>
      <c r="L10" s="34">
        <v>1131350</v>
      </c>
      <c r="M10" s="13">
        <f>Sheet2!L11</f>
        <v>0</v>
      </c>
    </row>
    <row r="11" spans="1:13" ht="15.75">
      <c r="A11" s="1"/>
      <c r="B11" s="6" t="s">
        <v>12</v>
      </c>
      <c r="C11" s="13">
        <v>544414</v>
      </c>
      <c r="D11" s="13">
        <f>Sheet2!C12</f>
        <v>41560</v>
      </c>
      <c r="E11" s="13">
        <f>Sheet2!D12</f>
        <v>82496</v>
      </c>
      <c r="F11" s="13">
        <f>Sheet2!E12</f>
        <v>122826</v>
      </c>
      <c r="G11" s="13">
        <f>Sheet2!F12</f>
        <v>163431</v>
      </c>
      <c r="H11" s="13">
        <f>Sheet2!G12</f>
        <v>203680</v>
      </c>
      <c r="I11" s="13">
        <f>Sheet2!H12</f>
        <v>244508</v>
      </c>
      <c r="J11" s="13">
        <f>Sheet2!I12</f>
        <v>285739</v>
      </c>
      <c r="K11" s="13">
        <f>Sheet2!J12</f>
        <v>327166</v>
      </c>
      <c r="L11" s="34">
        <v>368809</v>
      </c>
      <c r="M11" s="13">
        <f>Sheet2!L12</f>
        <v>0</v>
      </c>
    </row>
    <row r="12" spans="1:13" ht="15.75" customHeight="1">
      <c r="A12" s="1"/>
      <c r="B12" s="6" t="s">
        <v>13</v>
      </c>
      <c r="C12" s="13">
        <v>404719</v>
      </c>
      <c r="D12" s="13">
        <f>Sheet2!C13</f>
        <v>30921</v>
      </c>
      <c r="E12" s="13">
        <f>Sheet2!D13</f>
        <v>61210</v>
      </c>
      <c r="F12" s="13">
        <f>Sheet2!E13</f>
        <v>91197</v>
      </c>
      <c r="G12" s="13">
        <f>Sheet2!F13</f>
        <v>121010</v>
      </c>
      <c r="H12" s="13">
        <f>Sheet2!G13</f>
        <v>150412</v>
      </c>
      <c r="I12" s="13">
        <f>Sheet2!H13</f>
        <v>180397</v>
      </c>
      <c r="J12" s="13">
        <f>Sheet2!I13</f>
        <v>210724</v>
      </c>
      <c r="K12" s="13">
        <f>Sheet2!J13</f>
        <v>240948</v>
      </c>
      <c r="L12" s="34">
        <v>271501</v>
      </c>
      <c r="M12" s="13">
        <f>Sheet2!L13</f>
        <v>0</v>
      </c>
    </row>
    <row r="13" spans="1:13" ht="31.5">
      <c r="A13" s="1">
        <v>4</v>
      </c>
      <c r="B13" s="5" t="s">
        <v>28</v>
      </c>
      <c r="C13" s="13">
        <f aca="true" t="shared" si="1" ref="C13:J13">SUM(C14:C15)</f>
        <v>4208</v>
      </c>
      <c r="D13" s="13">
        <f t="shared" si="1"/>
        <v>164</v>
      </c>
      <c r="E13" s="13">
        <f t="shared" si="1"/>
        <v>240</v>
      </c>
      <c r="F13" s="13">
        <f t="shared" si="1"/>
        <v>408</v>
      </c>
      <c r="G13" s="13">
        <f t="shared" si="1"/>
        <v>481</v>
      </c>
      <c r="H13" s="13">
        <f t="shared" si="1"/>
        <v>586</v>
      </c>
      <c r="I13" s="13">
        <f t="shared" si="1"/>
        <v>649</v>
      </c>
      <c r="J13" s="13">
        <f t="shared" si="1"/>
        <v>817</v>
      </c>
      <c r="K13" s="13">
        <f>SUM(K14:K15)</f>
        <v>911</v>
      </c>
      <c r="L13" s="13">
        <f>SUM(L14:L15)</f>
        <v>1063</v>
      </c>
      <c r="M13" s="13">
        <f>SUM(M14:M15)</f>
        <v>0</v>
      </c>
    </row>
    <row r="14" spans="1:13" ht="15.75">
      <c r="A14" s="1"/>
      <c r="B14" s="6" t="s">
        <v>14</v>
      </c>
      <c r="C14" s="13">
        <v>1868</v>
      </c>
      <c r="D14" s="25">
        <f>Sheet2!C19</f>
        <v>73</v>
      </c>
      <c r="E14" s="25">
        <f>Sheet2!D19</f>
        <v>123</v>
      </c>
      <c r="F14" s="25">
        <f>Sheet2!E19</f>
        <v>220</v>
      </c>
      <c r="G14" s="25">
        <f>Sheet2!F19</f>
        <v>257</v>
      </c>
      <c r="H14" s="25">
        <f>Sheet2!G19</f>
        <v>329</v>
      </c>
      <c r="I14" s="25">
        <f>Sheet2!H19</f>
        <v>377</v>
      </c>
      <c r="J14" s="25">
        <f>Sheet2!I19</f>
        <v>512</v>
      </c>
      <c r="K14" s="25">
        <f>Sheet2!J19</f>
        <v>576</v>
      </c>
      <c r="L14" s="25">
        <v>696</v>
      </c>
      <c r="M14" s="25">
        <f>Sheet2!L19</f>
        <v>0</v>
      </c>
    </row>
    <row r="15" spans="1:13" ht="15.75">
      <c r="A15" s="1"/>
      <c r="B15" s="6" t="s">
        <v>11</v>
      </c>
      <c r="C15" s="13">
        <v>2340</v>
      </c>
      <c r="D15" s="25">
        <f>Sheet2!C20</f>
        <v>91</v>
      </c>
      <c r="E15" s="25">
        <f>Sheet2!D20</f>
        <v>117</v>
      </c>
      <c r="F15" s="25">
        <f>Sheet2!E20</f>
        <v>188</v>
      </c>
      <c r="G15" s="25">
        <f>Sheet2!F20</f>
        <v>224</v>
      </c>
      <c r="H15" s="25">
        <f>Sheet2!G20</f>
        <v>257</v>
      </c>
      <c r="I15" s="25">
        <f>Sheet2!H20</f>
        <v>272</v>
      </c>
      <c r="J15" s="25">
        <f>Sheet2!I20</f>
        <v>305</v>
      </c>
      <c r="K15" s="25">
        <f>Sheet2!J20</f>
        <v>335</v>
      </c>
      <c r="L15" s="25">
        <v>367</v>
      </c>
      <c r="M15" s="25">
        <f>Sheet2!L20</f>
        <v>0</v>
      </c>
    </row>
    <row r="16" spans="1:13" ht="15.75">
      <c r="A16" s="1"/>
      <c r="B16" s="6" t="s">
        <v>12</v>
      </c>
      <c r="C16" s="20" t="s">
        <v>27</v>
      </c>
      <c r="D16" s="20" t="s">
        <v>27</v>
      </c>
      <c r="E16" s="14" t="s">
        <v>27</v>
      </c>
      <c r="F16" s="14" t="s">
        <v>27</v>
      </c>
      <c r="G16" s="14" t="s">
        <v>27</v>
      </c>
      <c r="H16" s="14" t="s">
        <v>27</v>
      </c>
      <c r="I16" s="14" t="s">
        <v>27</v>
      </c>
      <c r="J16" s="14" t="s">
        <v>27</v>
      </c>
      <c r="K16" s="14" t="s">
        <v>27</v>
      </c>
      <c r="L16" s="14" t="s">
        <v>27</v>
      </c>
      <c r="M16" s="14" t="s">
        <v>27</v>
      </c>
    </row>
    <row r="17" spans="1:13" ht="15.75">
      <c r="A17" s="1"/>
      <c r="B17" s="6" t="s">
        <v>13</v>
      </c>
      <c r="C17" s="20" t="s">
        <v>27</v>
      </c>
      <c r="D17" s="20" t="s">
        <v>27</v>
      </c>
      <c r="E17" s="14" t="s">
        <v>27</v>
      </c>
      <c r="F17" s="14" t="s">
        <v>27</v>
      </c>
      <c r="G17" s="14" t="s">
        <v>27</v>
      </c>
      <c r="H17" s="14" t="s">
        <v>27</v>
      </c>
      <c r="I17" s="14" t="s">
        <v>27</v>
      </c>
      <c r="J17" s="14" t="s">
        <v>27</v>
      </c>
      <c r="K17" s="14" t="s">
        <v>27</v>
      </c>
      <c r="L17" s="14" t="s">
        <v>27</v>
      </c>
      <c r="M17" s="14" t="s">
        <v>27</v>
      </c>
    </row>
    <row r="18" spans="1:13" ht="31.5">
      <c r="A18" s="1">
        <v>5</v>
      </c>
      <c r="B18" s="7" t="s">
        <v>36</v>
      </c>
      <c r="C18" s="21"/>
      <c r="D18" s="21"/>
      <c r="E18" s="14"/>
      <c r="F18" s="14"/>
      <c r="G18" s="14"/>
      <c r="H18" s="14"/>
      <c r="I18" s="14"/>
      <c r="J18" s="14"/>
      <c r="K18" s="14"/>
      <c r="L18" s="14"/>
      <c r="M18" s="26"/>
    </row>
    <row r="19" spans="1:13" ht="15.75">
      <c r="A19" s="1"/>
      <c r="B19" s="5" t="s">
        <v>40</v>
      </c>
      <c r="C19" s="14">
        <v>-0.8</v>
      </c>
      <c r="D19" s="16" t="s">
        <v>45</v>
      </c>
      <c r="E19" s="14" t="s">
        <v>48</v>
      </c>
      <c r="F19" s="14">
        <v>-0.1</v>
      </c>
      <c r="G19" s="15">
        <v>0</v>
      </c>
      <c r="H19" s="16" t="s">
        <v>50</v>
      </c>
      <c r="I19" s="16" t="s">
        <v>56</v>
      </c>
      <c r="J19" s="15">
        <v>0</v>
      </c>
      <c r="K19" s="16" t="s">
        <v>48</v>
      </c>
      <c r="L19" s="16" t="s">
        <v>53</v>
      </c>
      <c r="M19" s="16" t="s">
        <v>45</v>
      </c>
    </row>
    <row r="20" spans="1:13" ht="31.5">
      <c r="A20" s="1"/>
      <c r="B20" s="6" t="s">
        <v>35</v>
      </c>
      <c r="C20" s="14">
        <v>-1.9</v>
      </c>
      <c r="D20" s="16" t="s">
        <v>49</v>
      </c>
      <c r="E20" s="14" t="s">
        <v>50</v>
      </c>
      <c r="F20" s="14">
        <v>-1.2</v>
      </c>
      <c r="G20" s="16" t="s">
        <v>45</v>
      </c>
      <c r="H20" s="16" t="s">
        <v>53</v>
      </c>
      <c r="I20" s="16" t="s">
        <v>2</v>
      </c>
      <c r="J20" s="16">
        <v>-0.9</v>
      </c>
      <c r="K20" s="16" t="s">
        <v>1</v>
      </c>
      <c r="L20" s="16" t="s">
        <v>0</v>
      </c>
      <c r="M20" s="16" t="s">
        <v>57</v>
      </c>
    </row>
    <row r="21" spans="1:13" ht="31.5">
      <c r="A21" s="11">
        <v>6</v>
      </c>
      <c r="B21" s="8" t="s">
        <v>21</v>
      </c>
      <c r="C21" s="15">
        <v>-2.4</v>
      </c>
      <c r="D21" s="13">
        <v>-1.9</v>
      </c>
      <c r="E21" s="14">
        <v>-1.5</v>
      </c>
      <c r="F21" s="14">
        <v>-1.7</v>
      </c>
      <c r="G21" s="14">
        <v>-0.7</v>
      </c>
      <c r="H21" s="13">
        <v>-1.2</v>
      </c>
      <c r="I21" s="14">
        <v>-0.4</v>
      </c>
      <c r="J21" s="14">
        <v>0.9</v>
      </c>
      <c r="K21" s="14">
        <v>1.2</v>
      </c>
      <c r="L21" s="14">
        <v>0.6</v>
      </c>
      <c r="M21" s="14" t="s">
        <v>58</v>
      </c>
    </row>
    <row r="22" spans="1:13" ht="63">
      <c r="A22" s="1">
        <v>7</v>
      </c>
      <c r="B22" s="6" t="s">
        <v>22</v>
      </c>
      <c r="C22" s="21"/>
      <c r="D22" s="21"/>
      <c r="E22" s="14"/>
      <c r="F22" s="14"/>
      <c r="G22" s="14"/>
      <c r="H22" s="13"/>
      <c r="I22" s="13"/>
      <c r="J22" s="36"/>
      <c r="K22" s="36"/>
      <c r="L22" s="36"/>
      <c r="M22" s="21"/>
    </row>
    <row r="23" spans="1:13" ht="15.75">
      <c r="A23" s="1"/>
      <c r="B23" s="5" t="s">
        <v>15</v>
      </c>
      <c r="C23" s="21"/>
      <c r="D23" s="21"/>
      <c r="E23" s="14"/>
      <c r="F23" s="14"/>
      <c r="G23" s="14"/>
      <c r="H23" s="14"/>
      <c r="I23" s="14"/>
      <c r="J23" s="14"/>
      <c r="K23" s="14"/>
      <c r="L23" s="14"/>
      <c r="M23" s="21"/>
    </row>
    <row r="24" spans="1:13" ht="15.75">
      <c r="A24" s="1"/>
      <c r="B24" s="5" t="s">
        <v>16</v>
      </c>
      <c r="C24" s="21"/>
      <c r="D24" s="21"/>
      <c r="E24" s="14"/>
      <c r="F24" s="14"/>
      <c r="G24" s="14"/>
      <c r="H24" s="14"/>
      <c r="I24" s="14"/>
      <c r="J24" s="14"/>
      <c r="K24" s="14"/>
      <c r="L24" s="14"/>
      <c r="M24" s="21"/>
    </row>
    <row r="25" spans="1:13" ht="47.25">
      <c r="A25" s="1">
        <v>8</v>
      </c>
      <c r="B25" s="5" t="s">
        <v>30</v>
      </c>
      <c r="C25" s="13">
        <v>298597</v>
      </c>
      <c r="D25" s="36"/>
      <c r="E25" s="36"/>
      <c r="F25" s="13">
        <v>41596</v>
      </c>
      <c r="G25" s="13"/>
      <c r="H25" s="13"/>
      <c r="I25" s="13">
        <v>43434</v>
      </c>
      <c r="J25" s="14"/>
      <c r="K25" s="14"/>
      <c r="L25" s="14"/>
      <c r="M25" s="21"/>
    </row>
    <row r="26" spans="1:13" ht="31.5">
      <c r="A26" s="1">
        <v>9</v>
      </c>
      <c r="B26" s="6" t="s">
        <v>31</v>
      </c>
      <c r="C26" s="23" t="s">
        <v>27</v>
      </c>
      <c r="D26" s="23" t="s">
        <v>27</v>
      </c>
      <c r="E26" s="14" t="s">
        <v>27</v>
      </c>
      <c r="F26" s="14" t="s">
        <v>27</v>
      </c>
      <c r="G26" s="14" t="s">
        <v>27</v>
      </c>
      <c r="H26" s="14" t="s">
        <v>27</v>
      </c>
      <c r="I26" s="14" t="s">
        <v>27</v>
      </c>
      <c r="J26" s="14" t="s">
        <v>27</v>
      </c>
      <c r="K26" s="14" t="s">
        <v>27</v>
      </c>
      <c r="L26" s="14" t="s">
        <v>27</v>
      </c>
      <c r="M26" s="14" t="s">
        <v>27</v>
      </c>
    </row>
    <row r="27" spans="1:13" ht="47.25">
      <c r="A27" s="1">
        <v>10</v>
      </c>
      <c r="B27" s="5" t="s">
        <v>23</v>
      </c>
      <c r="C27" s="13">
        <v>1.1</v>
      </c>
      <c r="D27" s="13"/>
      <c r="E27" s="14"/>
      <c r="J27" s="14"/>
      <c r="K27" s="14"/>
      <c r="L27" s="14"/>
      <c r="M27" s="21"/>
    </row>
    <row r="28" spans="1:13" ht="31.5">
      <c r="A28" s="1">
        <v>11</v>
      </c>
      <c r="B28" s="5" t="s">
        <v>24</v>
      </c>
      <c r="C28" s="13">
        <v>7.2</v>
      </c>
      <c r="D28" s="13">
        <v>7.6</v>
      </c>
      <c r="E28" s="14">
        <v>8.1</v>
      </c>
      <c r="F28" s="14">
        <v>8.5</v>
      </c>
      <c r="G28" s="14">
        <v>8.9</v>
      </c>
      <c r="H28" s="14">
        <v>9.4</v>
      </c>
      <c r="I28" s="14">
        <v>9.5</v>
      </c>
      <c r="J28" s="14">
        <v>9.4</v>
      </c>
      <c r="K28" s="14">
        <v>9.7</v>
      </c>
      <c r="L28" s="14">
        <v>9.8</v>
      </c>
      <c r="M28" s="14">
        <v>10.2</v>
      </c>
    </row>
    <row r="29" spans="1:13" ht="31.5">
      <c r="A29" s="11">
        <v>12</v>
      </c>
      <c r="B29" s="8" t="s">
        <v>25</v>
      </c>
      <c r="C29" s="13">
        <v>10553014</v>
      </c>
      <c r="D29" s="13">
        <v>10632005</v>
      </c>
      <c r="E29" s="14">
        <v>10877144</v>
      </c>
      <c r="F29" s="14">
        <v>11043588</v>
      </c>
      <c r="G29" s="14">
        <v>11152922</v>
      </c>
      <c r="H29" s="14">
        <v>11238592</v>
      </c>
      <c r="I29" s="24">
        <v>11358401</v>
      </c>
      <c r="J29" s="24">
        <v>11611217</v>
      </c>
      <c r="K29" s="14">
        <v>11812870</v>
      </c>
      <c r="L29" s="14">
        <v>11920518</v>
      </c>
      <c r="M29" s="14">
        <v>11897586</v>
      </c>
    </row>
    <row r="30" spans="1:13" ht="15.75">
      <c r="A30" s="1">
        <v>13</v>
      </c>
      <c r="B30" s="5" t="s">
        <v>29</v>
      </c>
      <c r="C30" s="21"/>
      <c r="D30" s="21"/>
      <c r="E30" s="14"/>
      <c r="F30" s="14"/>
      <c r="G30" s="14"/>
      <c r="H30" s="14"/>
      <c r="I30" s="14"/>
      <c r="J30" s="14"/>
      <c r="K30" s="14"/>
      <c r="L30" s="14"/>
      <c r="M30" s="21"/>
    </row>
    <row r="31" spans="1:13" ht="31.5">
      <c r="A31" s="1"/>
      <c r="B31" s="5" t="s">
        <v>17</v>
      </c>
      <c r="C31" s="48">
        <v>-2.2</v>
      </c>
      <c r="D31" s="49"/>
      <c r="E31" s="49"/>
      <c r="F31" s="49"/>
      <c r="G31" s="49"/>
      <c r="H31" s="50"/>
      <c r="I31" s="14"/>
      <c r="J31" s="14"/>
      <c r="K31" s="14"/>
      <c r="L31" s="14"/>
      <c r="M31" s="21"/>
    </row>
    <row r="32" spans="1:13" ht="32.25" thickBot="1">
      <c r="A32" s="2"/>
      <c r="B32" s="12" t="s">
        <v>18</v>
      </c>
      <c r="C32" s="51" t="s">
        <v>52</v>
      </c>
      <c r="D32" s="52"/>
      <c r="E32" s="52"/>
      <c r="F32" s="52"/>
      <c r="G32" s="52"/>
      <c r="H32" s="53"/>
      <c r="I32" s="14"/>
      <c r="J32" s="14"/>
      <c r="K32" s="14"/>
      <c r="L32" s="14"/>
      <c r="M32" s="21"/>
    </row>
    <row r="33" spans="1:13" ht="15.75">
      <c r="A33" s="3"/>
      <c r="B33" s="3" t="s">
        <v>4</v>
      </c>
      <c r="C33" s="21"/>
      <c r="D33" s="22"/>
      <c r="E33" s="21"/>
      <c r="F33" s="22"/>
      <c r="G33" s="22"/>
      <c r="H33" s="22"/>
      <c r="I33" s="22"/>
      <c r="J33" s="22"/>
      <c r="K33" s="22"/>
      <c r="L33" s="22"/>
      <c r="M33" s="22"/>
    </row>
    <row r="34" spans="1:13" ht="15.75">
      <c r="A34" s="3"/>
      <c r="B34" s="3" t="s">
        <v>5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1:13" ht="15.75">
      <c r="A35" s="3"/>
      <c r="B35" s="3" t="s">
        <v>54</v>
      </c>
      <c r="C35" s="22"/>
      <c r="D35" s="45"/>
      <c r="E35" s="45"/>
      <c r="F35" s="45"/>
      <c r="G35" s="45"/>
      <c r="H35" s="45"/>
      <c r="I35" s="45"/>
      <c r="J35" s="45"/>
      <c r="K35" s="22"/>
      <c r="L35" s="22"/>
      <c r="M35" s="22"/>
    </row>
    <row r="36" spans="4:10" ht="13.5">
      <c r="D36" s="19"/>
      <c r="E36" s="31"/>
      <c r="F36" s="31"/>
      <c r="G36" s="31"/>
      <c r="H36" s="31"/>
      <c r="I36" s="31"/>
      <c r="J36" s="31"/>
    </row>
    <row r="37" spans="4:10" ht="12.75">
      <c r="D37" s="31"/>
      <c r="E37" s="31"/>
      <c r="F37" s="31"/>
      <c r="G37" s="31"/>
      <c r="H37" s="31"/>
      <c r="I37" s="31"/>
      <c r="J37" s="31"/>
    </row>
    <row r="38" spans="1:10" ht="15.75">
      <c r="A38" s="3" t="s">
        <v>26</v>
      </c>
      <c r="B38" s="18">
        <v>306800631</v>
      </c>
      <c r="D38" s="31"/>
      <c r="E38" s="46"/>
      <c r="F38" s="31"/>
      <c r="G38" s="30"/>
      <c r="H38" s="46"/>
      <c r="I38" s="31"/>
      <c r="J38" s="31"/>
    </row>
    <row r="39" spans="4:10" ht="12.75">
      <c r="D39" s="31"/>
      <c r="E39" s="31"/>
      <c r="F39" s="31"/>
      <c r="G39" s="31"/>
      <c r="H39" s="31"/>
      <c r="I39" s="31"/>
      <c r="J39" s="31"/>
    </row>
    <row r="40" spans="4:10" ht="12.75">
      <c r="D40" s="31"/>
      <c r="E40" s="35"/>
      <c r="F40" s="31"/>
      <c r="G40" s="31"/>
      <c r="H40" s="31"/>
      <c r="I40" s="31"/>
      <c r="J40" s="31"/>
    </row>
    <row r="41" spans="4:10" ht="12.75">
      <c r="D41" s="31"/>
      <c r="E41" s="31"/>
      <c r="F41" s="31"/>
      <c r="G41" s="31"/>
      <c r="H41" s="31"/>
      <c r="I41" s="31"/>
      <c r="J41" s="31"/>
    </row>
    <row r="42" spans="4:10" ht="15.75">
      <c r="D42" s="31"/>
      <c r="E42" s="30"/>
      <c r="F42" s="31"/>
      <c r="G42" s="31"/>
      <c r="H42" s="31"/>
      <c r="I42" s="31"/>
      <c r="J42" s="31"/>
    </row>
    <row r="43" spans="4:10" ht="12.75">
      <c r="D43" s="31"/>
      <c r="E43" s="31"/>
      <c r="F43" s="31"/>
      <c r="G43" s="31"/>
      <c r="H43" s="31"/>
      <c r="I43" s="31"/>
      <c r="J43" s="31"/>
    </row>
    <row r="44" spans="4:10" ht="12.75">
      <c r="D44" s="31"/>
      <c r="E44" s="31"/>
      <c r="F44" s="31"/>
      <c r="G44" s="31"/>
      <c r="H44" s="31"/>
      <c r="I44" s="31"/>
      <c r="J44" s="31"/>
    </row>
    <row r="45" spans="4:10" ht="12.75">
      <c r="D45" s="31"/>
      <c r="E45" s="31"/>
      <c r="F45" s="31"/>
      <c r="G45" s="31"/>
      <c r="H45" s="31"/>
      <c r="I45" s="31"/>
      <c r="J45" s="31"/>
    </row>
    <row r="46" spans="4:10" ht="12.75">
      <c r="D46" s="31"/>
      <c r="E46" s="31"/>
      <c r="F46" s="31"/>
      <c r="G46" s="31"/>
      <c r="H46" s="31"/>
      <c r="I46" s="31"/>
      <c r="J46" s="31"/>
    </row>
    <row r="47" spans="4:10" ht="12.75">
      <c r="D47" s="31"/>
      <c r="E47" s="31"/>
      <c r="F47" s="31"/>
      <c r="G47" s="31"/>
      <c r="H47" s="31"/>
      <c r="I47" s="31"/>
      <c r="J47" s="31"/>
    </row>
    <row r="48" spans="4:10" ht="12.75">
      <c r="D48" s="31"/>
      <c r="E48" s="31"/>
      <c r="F48" s="31"/>
      <c r="G48" s="31"/>
      <c r="H48" s="31"/>
      <c r="I48" s="31"/>
      <c r="J48" s="31"/>
    </row>
  </sheetData>
  <sheetProtection/>
  <mergeCells count="6">
    <mergeCell ref="C31:H31"/>
    <mergeCell ref="C32:H32"/>
    <mergeCell ref="A1:A2"/>
    <mergeCell ref="B1:B2"/>
    <mergeCell ref="C1:C2"/>
    <mergeCell ref="D1:M1"/>
  </mergeCells>
  <printOptions/>
  <pageMargins left="0.75" right="0.75" top="1" bottom="1" header="0.5" footer="0.5"/>
  <pageSetup horizontalDpi="600" verticalDpi="600" orientation="portrait" r:id="rId1"/>
  <ignoredErrors>
    <ignoredError sqref="D19:E19 D20 C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="110" zoomScaleNormal="110" zoomScalePageLayoutView="0" workbookViewId="0" topLeftCell="A1">
      <selection activeCell="K16" sqref="K16"/>
    </sheetView>
  </sheetViews>
  <sheetFormatPr defaultColWidth="9.140625" defaultRowHeight="12.75"/>
  <cols>
    <col min="1" max="1" width="47.8515625" style="0" customWidth="1"/>
  </cols>
  <sheetData>
    <row r="1" spans="1:14" ht="12.75">
      <c r="A1" s="59" t="s">
        <v>7</v>
      </c>
      <c r="B1" s="59">
        <v>2008</v>
      </c>
      <c r="C1" s="58">
        <v>2009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34.5" customHeight="1">
      <c r="A2" s="60"/>
      <c r="B2" s="60"/>
      <c r="C2" s="27" t="s">
        <v>3</v>
      </c>
      <c r="D2" s="27" t="s">
        <v>44</v>
      </c>
      <c r="E2" s="27" t="s">
        <v>46</v>
      </c>
      <c r="F2" s="27" t="s">
        <v>47</v>
      </c>
      <c r="G2" s="27" t="s">
        <v>33</v>
      </c>
      <c r="H2" s="27" t="s">
        <v>34</v>
      </c>
      <c r="I2" s="27" t="s">
        <v>37</v>
      </c>
      <c r="J2" s="27" t="s">
        <v>38</v>
      </c>
      <c r="K2" s="27" t="s">
        <v>39</v>
      </c>
      <c r="L2" s="27" t="s">
        <v>41</v>
      </c>
      <c r="M2" s="27" t="s">
        <v>42</v>
      </c>
      <c r="N2" s="27" t="s">
        <v>43</v>
      </c>
    </row>
    <row r="3" spans="1:14" ht="22.5" customHeight="1">
      <c r="A3" s="28" t="s">
        <v>19</v>
      </c>
      <c r="B3" s="23">
        <f aca="true" t="shared" si="0" ref="B3:J3">SUM(B4:B7)</f>
        <v>4352700</v>
      </c>
      <c r="C3" s="23">
        <f t="shared" si="0"/>
        <v>284971</v>
      </c>
      <c r="D3" s="23">
        <f t="shared" si="0"/>
        <v>277150</v>
      </c>
      <c r="E3" s="23">
        <f t="shared" si="0"/>
        <v>274687</v>
      </c>
      <c r="F3" s="23">
        <f t="shared" si="0"/>
        <v>270346</v>
      </c>
      <c r="G3" s="23">
        <f t="shared" si="0"/>
        <v>271042</v>
      </c>
      <c r="H3" s="23">
        <f t="shared" si="0"/>
        <v>277249</v>
      </c>
      <c r="I3" s="23">
        <f t="shared" si="0"/>
        <v>287843</v>
      </c>
      <c r="J3" s="23">
        <f t="shared" si="0"/>
        <v>287158</v>
      </c>
      <c r="K3" s="36"/>
      <c r="L3" s="43"/>
      <c r="M3" s="43"/>
      <c r="N3" s="43"/>
    </row>
    <row r="4" spans="1:14" ht="22.5" customHeight="1">
      <c r="A4" s="29" t="s">
        <v>10</v>
      </c>
      <c r="B4" s="23">
        <v>1291371</v>
      </c>
      <c r="C4" s="23">
        <v>82444</v>
      </c>
      <c r="D4" s="23">
        <v>84356</v>
      </c>
      <c r="E4" s="23">
        <v>82574</v>
      </c>
      <c r="F4" s="23">
        <v>80003</v>
      </c>
      <c r="G4" s="23">
        <v>82080</v>
      </c>
      <c r="H4" s="23">
        <v>84051</v>
      </c>
      <c r="I4" s="23">
        <v>86765</v>
      </c>
      <c r="J4" s="23">
        <v>86797</v>
      </c>
      <c r="K4" s="36"/>
      <c r="L4" s="43"/>
      <c r="M4" s="43"/>
      <c r="N4" s="43"/>
    </row>
    <row r="5" spans="1:14" ht="22.5" customHeight="1">
      <c r="A5" s="29" t="s">
        <v>11</v>
      </c>
      <c r="B5" s="23">
        <v>2112196</v>
      </c>
      <c r="C5" s="23">
        <v>130046</v>
      </c>
      <c r="D5" s="23">
        <v>121569</v>
      </c>
      <c r="E5" s="23">
        <v>121796</v>
      </c>
      <c r="F5" s="23">
        <v>119925</v>
      </c>
      <c r="G5" s="23">
        <v>119311</v>
      </c>
      <c r="H5" s="23">
        <v>122385</v>
      </c>
      <c r="I5" s="23">
        <v>129520</v>
      </c>
      <c r="J5" s="23">
        <v>128710</v>
      </c>
      <c r="K5" s="36"/>
      <c r="L5" s="43"/>
      <c r="M5" s="43"/>
      <c r="N5" s="43"/>
    </row>
    <row r="6" spans="1:14" ht="14.25" customHeight="1">
      <c r="A6" s="29" t="s">
        <v>12</v>
      </c>
      <c r="B6" s="23">
        <v>544414</v>
      </c>
      <c r="C6" s="23">
        <v>41560</v>
      </c>
      <c r="D6" s="23">
        <v>40936</v>
      </c>
      <c r="E6" s="23">
        <v>40330</v>
      </c>
      <c r="F6" s="23">
        <v>40605</v>
      </c>
      <c r="G6" s="23">
        <v>40249</v>
      </c>
      <c r="H6" s="23">
        <v>40828</v>
      </c>
      <c r="I6" s="23">
        <v>41231</v>
      </c>
      <c r="J6" s="23">
        <v>41427</v>
      </c>
      <c r="K6" s="36"/>
      <c r="L6" s="43"/>
      <c r="M6" s="43"/>
      <c r="N6" s="43"/>
    </row>
    <row r="7" spans="1:14" ht="17.25" customHeight="1">
      <c r="A7" s="29" t="s">
        <v>13</v>
      </c>
      <c r="B7" s="23">
        <v>404719</v>
      </c>
      <c r="C7" s="39">
        <v>30921</v>
      </c>
      <c r="D7" s="39">
        <v>30289</v>
      </c>
      <c r="E7" s="39">
        <v>29987</v>
      </c>
      <c r="F7" s="39">
        <v>29813</v>
      </c>
      <c r="G7" s="39">
        <v>29402</v>
      </c>
      <c r="H7" s="39">
        <v>29985</v>
      </c>
      <c r="I7" s="39">
        <v>30327</v>
      </c>
      <c r="J7" s="39">
        <v>30224</v>
      </c>
      <c r="K7" s="36"/>
      <c r="L7" s="43"/>
      <c r="M7" s="43"/>
      <c r="N7" s="43"/>
    </row>
    <row r="8" spans="3:14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3:14" ht="12.75">
      <c r="C9" s="36"/>
      <c r="D9" s="36"/>
      <c r="E9" s="36"/>
      <c r="F9" s="36"/>
      <c r="G9" s="36"/>
      <c r="H9" s="36"/>
      <c r="I9" s="36"/>
      <c r="J9" s="36"/>
      <c r="K9" s="40"/>
      <c r="L9" s="36"/>
      <c r="M9" s="36"/>
      <c r="N9" s="36"/>
    </row>
    <row r="10" spans="3:14" ht="12.75">
      <c r="C10" s="41">
        <f>C4</f>
        <v>82444</v>
      </c>
      <c r="D10" s="41">
        <f aca="true" t="shared" si="1" ref="D10:J10">C10+D4</f>
        <v>166800</v>
      </c>
      <c r="E10" s="41">
        <f t="shared" si="1"/>
        <v>249374</v>
      </c>
      <c r="F10" s="41">
        <f t="shared" si="1"/>
        <v>329377</v>
      </c>
      <c r="G10" s="41">
        <f t="shared" si="1"/>
        <v>411457</v>
      </c>
      <c r="H10" s="41">
        <f t="shared" si="1"/>
        <v>495508</v>
      </c>
      <c r="I10" s="41">
        <f t="shared" si="1"/>
        <v>582273</v>
      </c>
      <c r="J10" s="41">
        <f t="shared" si="1"/>
        <v>669070</v>
      </c>
      <c r="K10" s="40"/>
      <c r="L10" s="36"/>
      <c r="M10" s="36"/>
      <c r="N10" s="36"/>
    </row>
    <row r="11" spans="3:14" ht="12.75">
      <c r="C11" s="41">
        <f>C5</f>
        <v>130046</v>
      </c>
      <c r="D11" s="41">
        <f aca="true" t="shared" si="2" ref="D11:J11">C11+D5</f>
        <v>251615</v>
      </c>
      <c r="E11" s="41">
        <f t="shared" si="2"/>
        <v>373411</v>
      </c>
      <c r="F11" s="41">
        <f t="shared" si="2"/>
        <v>493336</v>
      </c>
      <c r="G11" s="41">
        <f t="shared" si="2"/>
        <v>612647</v>
      </c>
      <c r="H11" s="41">
        <f t="shared" si="2"/>
        <v>735032</v>
      </c>
      <c r="I11" s="41">
        <f t="shared" si="2"/>
        <v>864552</v>
      </c>
      <c r="J11" s="41">
        <f t="shared" si="2"/>
        <v>993262</v>
      </c>
      <c r="K11" s="40"/>
      <c r="L11" s="36"/>
      <c r="M11" s="36"/>
      <c r="N11" s="36"/>
    </row>
    <row r="12" spans="3:14" ht="12.75">
      <c r="C12" s="41">
        <f>C6</f>
        <v>41560</v>
      </c>
      <c r="D12" s="41">
        <f aca="true" t="shared" si="3" ref="D12:J12">C12+D6</f>
        <v>82496</v>
      </c>
      <c r="E12" s="41">
        <f t="shared" si="3"/>
        <v>122826</v>
      </c>
      <c r="F12" s="41">
        <f t="shared" si="3"/>
        <v>163431</v>
      </c>
      <c r="G12" s="41">
        <f t="shared" si="3"/>
        <v>203680</v>
      </c>
      <c r="H12" s="41">
        <f t="shared" si="3"/>
        <v>244508</v>
      </c>
      <c r="I12" s="41">
        <f t="shared" si="3"/>
        <v>285739</v>
      </c>
      <c r="J12" s="41">
        <f t="shared" si="3"/>
        <v>327166</v>
      </c>
      <c r="K12" s="40"/>
      <c r="L12" s="36"/>
      <c r="M12" s="36"/>
      <c r="N12" s="36"/>
    </row>
    <row r="13" spans="2:14" ht="15.75">
      <c r="B13" s="30"/>
      <c r="C13" s="41">
        <f>C7</f>
        <v>30921</v>
      </c>
      <c r="D13" s="41">
        <f aca="true" t="shared" si="4" ref="D13:J13">C13+D7</f>
        <v>61210</v>
      </c>
      <c r="E13" s="41">
        <f t="shared" si="4"/>
        <v>91197</v>
      </c>
      <c r="F13" s="41">
        <f t="shared" si="4"/>
        <v>121010</v>
      </c>
      <c r="G13" s="41">
        <f t="shared" si="4"/>
        <v>150412</v>
      </c>
      <c r="H13" s="41">
        <f t="shared" si="4"/>
        <v>180397</v>
      </c>
      <c r="I13" s="41">
        <f t="shared" si="4"/>
        <v>210724</v>
      </c>
      <c r="J13" s="41">
        <f t="shared" si="4"/>
        <v>240948</v>
      </c>
      <c r="K13" s="40"/>
      <c r="L13" s="36"/>
      <c r="M13" s="36"/>
      <c r="N13" s="36"/>
    </row>
    <row r="14" spans="2:5" ht="12.75">
      <c r="B14" s="31"/>
      <c r="C14" s="31"/>
      <c r="D14" s="31"/>
      <c r="E14" s="31"/>
    </row>
    <row r="15" spans="1:11" ht="31.5">
      <c r="A15" s="5" t="s">
        <v>28</v>
      </c>
      <c r="B15" s="36"/>
      <c r="C15" s="37"/>
      <c r="D15" s="36"/>
      <c r="E15" s="36"/>
      <c r="F15" s="36"/>
      <c r="G15" s="36"/>
      <c r="H15" s="36"/>
      <c r="I15" s="36"/>
      <c r="J15" s="36"/>
      <c r="K15" s="36"/>
    </row>
    <row r="16" spans="1:11" ht="15.75">
      <c r="A16" s="6" t="s">
        <v>14</v>
      </c>
      <c r="B16" s="36"/>
      <c r="C16" s="37">
        <v>73</v>
      </c>
      <c r="D16" s="37">
        <v>50</v>
      </c>
      <c r="E16" s="37">
        <v>97</v>
      </c>
      <c r="F16" s="37">
        <v>37</v>
      </c>
      <c r="G16" s="37">
        <v>72</v>
      </c>
      <c r="H16" s="37">
        <v>48</v>
      </c>
      <c r="I16" s="37">
        <v>135</v>
      </c>
      <c r="J16" s="37">
        <v>64</v>
      </c>
      <c r="K16" s="37"/>
    </row>
    <row r="17" spans="1:11" ht="15.75">
      <c r="A17" s="6" t="s">
        <v>11</v>
      </c>
      <c r="B17" s="36"/>
      <c r="C17" s="38">
        <v>91</v>
      </c>
      <c r="D17" s="37">
        <v>26</v>
      </c>
      <c r="E17" s="37">
        <v>71</v>
      </c>
      <c r="F17" s="37">
        <v>36</v>
      </c>
      <c r="G17" s="37">
        <v>33</v>
      </c>
      <c r="H17" s="37">
        <v>15</v>
      </c>
      <c r="I17" s="37">
        <v>33</v>
      </c>
      <c r="J17" s="37">
        <v>30</v>
      </c>
      <c r="K17" s="37"/>
    </row>
    <row r="18" spans="1:11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7"/>
    </row>
    <row r="19" spans="1:11" ht="12.75">
      <c r="A19" s="36"/>
      <c r="B19" s="36"/>
      <c r="C19" s="42">
        <f>C16</f>
        <v>73</v>
      </c>
      <c r="D19" s="42">
        <f>C19+D16</f>
        <v>123</v>
      </c>
      <c r="E19" s="42">
        <f aca="true" t="shared" si="5" ref="E19:J20">D19+E16</f>
        <v>220</v>
      </c>
      <c r="F19" s="42">
        <f t="shared" si="5"/>
        <v>257</v>
      </c>
      <c r="G19" s="42">
        <f t="shared" si="5"/>
        <v>329</v>
      </c>
      <c r="H19" s="42">
        <f t="shared" si="5"/>
        <v>377</v>
      </c>
      <c r="I19" s="42">
        <f t="shared" si="5"/>
        <v>512</v>
      </c>
      <c r="J19" s="42">
        <f t="shared" si="5"/>
        <v>576</v>
      </c>
      <c r="K19" s="36"/>
    </row>
    <row r="20" spans="1:11" ht="12.75">
      <c r="A20" s="36"/>
      <c r="B20" s="36"/>
      <c r="C20" s="42">
        <f>C17</f>
        <v>91</v>
      </c>
      <c r="D20" s="42">
        <f>C20+D17</f>
        <v>117</v>
      </c>
      <c r="E20" s="42">
        <f t="shared" si="5"/>
        <v>188</v>
      </c>
      <c r="F20" s="42">
        <f t="shared" si="5"/>
        <v>224</v>
      </c>
      <c r="G20" s="42">
        <f t="shared" si="5"/>
        <v>257</v>
      </c>
      <c r="H20" s="42">
        <f t="shared" si="5"/>
        <v>272</v>
      </c>
      <c r="I20" s="42">
        <f t="shared" si="5"/>
        <v>305</v>
      </c>
      <c r="J20" s="42">
        <f t="shared" si="5"/>
        <v>335</v>
      </c>
      <c r="K20" s="36"/>
    </row>
  </sheetData>
  <sheetProtection/>
  <mergeCells count="3">
    <mergeCell ref="A1:A2"/>
    <mergeCell ref="B1:B2"/>
    <mergeCell ref="C1:N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vlyashko</cp:lastModifiedBy>
  <cp:lastPrinted>2008-08-29T19:05:55Z</cp:lastPrinted>
  <dcterms:created xsi:type="dcterms:W3CDTF">2006-03-16T15:50:25Z</dcterms:created>
  <dcterms:modified xsi:type="dcterms:W3CDTF">2009-12-01T14:19:44Z</dcterms:modified>
  <cp:category/>
  <cp:version/>
  <cp:contentType/>
  <cp:contentStatus/>
</cp:coreProperties>
</file>